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worob\Documents\СТАТЬИ для УП\СТАТЬЯ_Управление ДС\"/>
    </mc:Choice>
  </mc:AlternateContent>
  <xr:revisionPtr revIDLastSave="0" documentId="13_ncr:1_{03CE2E1A-7AB7-4F3D-9B67-6C8E219B2A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нализ денежных средств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1" l="1"/>
  <c r="D9" i="1"/>
  <c r="D7" i="1"/>
  <c r="D5" i="1"/>
  <c r="C33" i="1" s="1"/>
  <c r="B35" i="1"/>
  <c r="B33" i="1"/>
  <c r="C32" i="1"/>
  <c r="B32" i="1"/>
  <c r="B31" i="1"/>
  <c r="D27" i="1"/>
  <c r="C35" i="1" s="1"/>
  <c r="D28" i="1"/>
  <c r="C38" i="1" s="1"/>
  <c r="C28" i="1"/>
  <c r="B38" i="1" s="1"/>
  <c r="C27" i="1"/>
  <c r="B36" i="1" s="1"/>
  <c r="B34" i="1"/>
  <c r="C36" i="1" l="1"/>
  <c r="B37" i="1"/>
  <c r="C34" i="1"/>
  <c r="C31" i="1"/>
  <c r="C37" i="1"/>
</calcChain>
</file>

<file path=xl/sharedStrings.xml><?xml version="1.0" encoding="utf-8"?>
<sst xmlns="http://schemas.openxmlformats.org/spreadsheetml/2006/main" count="39" uniqueCount="39">
  <si>
    <t>Исходные данные</t>
  </si>
  <si>
    <t>Бухгалтерский баланс</t>
  </si>
  <si>
    <t>Отчет о финансовых результатах</t>
  </si>
  <si>
    <t>Краткосрочные обязательства на начало года</t>
  </si>
  <si>
    <t>Краткосрочные обязательства на конец года</t>
  </si>
  <si>
    <t>Расчетные значения</t>
  </si>
  <si>
    <t>Строка бухгалтерской отчетности</t>
  </si>
  <si>
    <t>Номер строки</t>
  </si>
  <si>
    <t>Коэффициентный анализ денежных потоков</t>
  </si>
  <si>
    <t>Коэффициенты</t>
  </si>
  <si>
    <t>Отчет о движении денежных средств</t>
  </si>
  <si>
    <t>Чистый денежный поток (ЧДП)</t>
  </si>
  <si>
    <t>Выручка</t>
  </si>
  <si>
    <t>Платежи по текущим операциям</t>
  </si>
  <si>
    <t>Платежи по инвестиционным операциям</t>
  </si>
  <si>
    <t>Платежи по финансовым операциям</t>
  </si>
  <si>
    <t>Проценты по долговым обязательствам, включаемым в стоимость инвестиционного актив</t>
  </si>
  <si>
    <t>Выплаченные дивиденды</t>
  </si>
  <si>
    <t>Поступления по текущим операциям</t>
  </si>
  <si>
    <t>Поступления по инвестиционным операциям</t>
  </si>
  <si>
    <t>Поступления по финансовым операциям</t>
  </si>
  <si>
    <t>Проценты по долговым обязательствам уплаченные</t>
  </si>
  <si>
    <t>Дивиденды и проценты полученные</t>
  </si>
  <si>
    <t>Чистый денежный поток от текущих операций</t>
  </si>
  <si>
    <t>Чистая прибыль</t>
  </si>
  <si>
    <t>Долгосрочные финансовые вложения на начало года</t>
  </si>
  <si>
    <t>Долгосрочные финансовые вложения на конец года</t>
  </si>
  <si>
    <t>Краткосрочные финансовые вложения на начало года</t>
  </si>
  <si>
    <t>Краткосрочные финансовые вложения на конец года</t>
  </si>
  <si>
    <t>Долгосрочные обязательства на начало года</t>
  </si>
  <si>
    <t>Долгосрочные обязательства на конец года</t>
  </si>
  <si>
    <r>
      <rPr>
        <sz val="11"/>
        <color theme="1"/>
        <rFont val="Calibri"/>
        <family val="2"/>
        <charset val="204"/>
      </rPr>
      <t>– э</t>
    </r>
    <r>
      <rPr>
        <sz val="11"/>
        <color theme="1"/>
        <rFont val="Arial"/>
        <family val="2"/>
        <charset val="204"/>
      </rPr>
      <t>ффективности ЧДП</t>
    </r>
  </si>
  <si>
    <t>– достаточности ЧДП</t>
  </si>
  <si>
    <t>– рентабельности использования денег в кратко- и долгосрочных финансовых вложениях</t>
  </si>
  <si>
    <t>– рентабельности операционной деятельности</t>
  </si>
  <si>
    <t>– денежного содержания чистой прибыли</t>
  </si>
  <si>
    <t>– денежного обслуживания обязательств</t>
  </si>
  <si>
    <t>– покрытия долговых обязательств</t>
  </si>
  <si>
    <t>– покрытия процентов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</si>
</sst>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orbel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6"/>
      <color theme="1"/>
      <name val="Arial Black"/>
      <family val="2"/>
      <charset val="204"/>
    </font>
    <font>
      <sz val="25"/>
      <color theme="0"/>
      <name val="Arial Black"/>
      <family val="2"/>
      <charset val="204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left" vertical="center" wrapText="1" inden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left" vertical="center" wrapText="1" indent="1"/>
    </xf>
    <xf numFmtId="3" fontId="1" fillId="4" borderId="19" xfId="0" applyNumberFormat="1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1" fillId="0" borderId="25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4" borderId="27" xfId="0" applyFont="1" applyFill="1" applyBorder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left" vertical="center" wrapText="1"/>
    </xf>
    <xf numFmtId="0" fontId="3" fillId="5" borderId="33" xfId="0" applyFont="1" applyFill="1" applyBorder="1" applyAlignment="1">
      <alignment horizontal="left" vertical="center" wrapText="1"/>
    </xf>
    <xf numFmtId="0" fontId="3" fillId="5" borderId="34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 indent="1"/>
    </xf>
    <xf numFmtId="0" fontId="1" fillId="0" borderId="14" xfId="0" applyFont="1" applyFill="1" applyBorder="1" applyAlignment="1">
      <alignment horizontal="left" vertical="center" wrapText="1" indent="1"/>
    </xf>
    <xf numFmtId="0" fontId="1" fillId="0" borderId="21" xfId="0" applyFont="1" applyFill="1" applyBorder="1" applyAlignment="1">
      <alignment horizontal="center" vertical="center" wrapText="1"/>
    </xf>
    <xf numFmtId="3" fontId="1" fillId="0" borderId="28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29" xfId="0" applyNumberFormat="1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164" fontId="1" fillId="4" borderId="30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30" xfId="0" applyNumberFormat="1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164" fontId="1" fillId="4" borderId="31" xfId="0" applyNumberFormat="1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left" vertical="center" wrapText="1" indent="1"/>
    </xf>
    <xf numFmtId="3" fontId="1" fillId="4" borderId="20" xfId="0" applyNumberFormat="1" applyFont="1" applyFill="1" applyBorder="1" applyAlignment="1">
      <alignment horizontal="center" vertical="center" wrapText="1"/>
    </xf>
    <xf numFmtId="3" fontId="1" fillId="4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6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Окаймление">
  <a:themeElements>
    <a:clrScheme name="Окаймление">
      <a:dk1>
        <a:srgbClr val="2C2C2C"/>
      </a:dk1>
      <a:lt1>
        <a:srgbClr val="FFFFFF"/>
      </a:lt1>
      <a:dk2>
        <a:srgbClr val="099BDD"/>
      </a:dk2>
      <a:lt2>
        <a:srgbClr val="F2F2F2"/>
      </a:lt2>
      <a:accent1>
        <a:srgbClr val="FFC000"/>
      </a:accent1>
      <a:accent2>
        <a:srgbClr val="A5D028"/>
      </a:accent2>
      <a:accent3>
        <a:srgbClr val="08CC78"/>
      </a:accent3>
      <a:accent4>
        <a:srgbClr val="F24099"/>
      </a:accent4>
      <a:accent5>
        <a:srgbClr val="828288"/>
      </a:accent5>
      <a:accent6>
        <a:srgbClr val="F56617"/>
      </a:accent6>
      <a:hlink>
        <a:srgbClr val="005DBA"/>
      </a:hlink>
      <a:folHlink>
        <a:srgbClr val="6C606A"/>
      </a:folHlink>
    </a:clrScheme>
    <a:fontScheme name="Окаймление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Окаймление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D38"/>
  <sheetViews>
    <sheetView tabSelected="1" zoomScaleNormal="100" workbookViewId="0">
      <selection sqref="A1:D1"/>
    </sheetView>
  </sheetViews>
  <sheetFormatPr defaultRowHeight="14.25" x14ac:dyDescent="0.25"/>
  <cols>
    <col min="1" max="1" width="60.25" style="1" customWidth="1"/>
    <col min="2" max="4" width="18.375" style="1" customWidth="1"/>
    <col min="5" max="16384" width="9" style="1"/>
  </cols>
  <sheetData>
    <row r="1" spans="1:4" ht="60" customHeight="1" x14ac:dyDescent="0.25">
      <c r="A1" s="28" t="s">
        <v>8</v>
      </c>
      <c r="B1" s="28"/>
      <c r="C1" s="28"/>
      <c r="D1" s="28"/>
    </row>
    <row r="2" spans="1:4" ht="25.5" thickBot="1" x14ac:dyDescent="0.3">
      <c r="A2" s="26" t="s">
        <v>0</v>
      </c>
      <c r="B2" s="27"/>
      <c r="C2" s="27"/>
      <c r="D2" s="27"/>
    </row>
    <row r="3" spans="1:4" ht="15.75" thickBot="1" x14ac:dyDescent="0.3">
      <c r="A3" s="4" t="s">
        <v>6</v>
      </c>
      <c r="B3" s="6" t="s">
        <v>7</v>
      </c>
      <c r="C3" s="5">
        <v>2020</v>
      </c>
      <c r="D3" s="3">
        <v>2021</v>
      </c>
    </row>
    <row r="4" spans="1:4" ht="15" thickBot="1" x14ac:dyDescent="0.3">
      <c r="A4" s="22" t="s">
        <v>1</v>
      </c>
      <c r="B4" s="23"/>
      <c r="C4" s="23"/>
      <c r="D4" s="24"/>
    </row>
    <row r="5" spans="1:4" x14ac:dyDescent="0.25">
      <c r="A5" s="7" t="s">
        <v>25</v>
      </c>
      <c r="B5" s="19">
        <v>1170</v>
      </c>
      <c r="C5" s="11"/>
      <c r="D5" s="12">
        <f>C6</f>
        <v>0</v>
      </c>
    </row>
    <row r="6" spans="1:4" x14ac:dyDescent="0.25">
      <c r="A6" s="7" t="s">
        <v>26</v>
      </c>
      <c r="B6" s="20"/>
      <c r="C6" s="13"/>
      <c r="D6" s="2"/>
    </row>
    <row r="7" spans="1:4" x14ac:dyDescent="0.25">
      <c r="A7" s="14" t="s">
        <v>27</v>
      </c>
      <c r="B7" s="21">
        <v>1240</v>
      </c>
      <c r="C7" s="15"/>
      <c r="D7" s="16">
        <f>C8</f>
        <v>0</v>
      </c>
    </row>
    <row r="8" spans="1:4" x14ac:dyDescent="0.25">
      <c r="A8" s="14" t="s">
        <v>28</v>
      </c>
      <c r="B8" s="21"/>
      <c r="C8" s="15"/>
      <c r="D8" s="16"/>
    </row>
    <row r="9" spans="1:4" x14ac:dyDescent="0.25">
      <c r="A9" s="8" t="s">
        <v>29</v>
      </c>
      <c r="B9" s="20">
        <v>1400</v>
      </c>
      <c r="C9" s="13"/>
      <c r="D9" s="2">
        <f>C10</f>
        <v>0</v>
      </c>
    </row>
    <row r="10" spans="1:4" x14ac:dyDescent="0.25">
      <c r="A10" s="8" t="s">
        <v>30</v>
      </c>
      <c r="B10" s="20"/>
      <c r="C10" s="13"/>
      <c r="D10" s="2"/>
    </row>
    <row r="11" spans="1:4" x14ac:dyDescent="0.25">
      <c r="A11" s="14" t="s">
        <v>3</v>
      </c>
      <c r="B11" s="21">
        <v>1500</v>
      </c>
      <c r="C11" s="15"/>
      <c r="D11" s="16">
        <f>C12</f>
        <v>0</v>
      </c>
    </row>
    <row r="12" spans="1:4" ht="15" thickBot="1" x14ac:dyDescent="0.3">
      <c r="A12" s="14" t="s">
        <v>4</v>
      </c>
      <c r="B12" s="21"/>
      <c r="C12" s="15"/>
      <c r="D12" s="16"/>
    </row>
    <row r="13" spans="1:4" ht="15" thickBot="1" x14ac:dyDescent="0.3">
      <c r="A13" s="22" t="s">
        <v>2</v>
      </c>
      <c r="B13" s="23"/>
      <c r="C13" s="23"/>
      <c r="D13" s="24"/>
    </row>
    <row r="14" spans="1:4" x14ac:dyDescent="0.25">
      <c r="A14" s="7" t="s">
        <v>12</v>
      </c>
      <c r="B14" s="9">
        <v>2110</v>
      </c>
      <c r="C14" s="11"/>
      <c r="D14" s="12"/>
    </row>
    <row r="15" spans="1:4" ht="15" thickBot="1" x14ac:dyDescent="0.3">
      <c r="A15" s="14" t="s">
        <v>24</v>
      </c>
      <c r="B15" s="18">
        <v>2400</v>
      </c>
      <c r="C15" s="15"/>
      <c r="D15" s="16"/>
    </row>
    <row r="16" spans="1:4" ht="15" thickBot="1" x14ac:dyDescent="0.3">
      <c r="A16" s="36" t="s">
        <v>10</v>
      </c>
      <c r="B16" s="37"/>
      <c r="C16" s="37"/>
      <c r="D16" s="38"/>
    </row>
    <row r="17" spans="1:4" x14ac:dyDescent="0.25">
      <c r="A17" s="39" t="s">
        <v>18</v>
      </c>
      <c r="B17" s="9">
        <v>4110</v>
      </c>
      <c r="C17" s="42"/>
      <c r="D17" s="43"/>
    </row>
    <row r="18" spans="1:4" x14ac:dyDescent="0.25">
      <c r="A18" s="14" t="s">
        <v>19</v>
      </c>
      <c r="B18" s="18">
        <v>4210</v>
      </c>
      <c r="C18" s="15"/>
      <c r="D18" s="16"/>
    </row>
    <row r="19" spans="1:4" x14ac:dyDescent="0.25">
      <c r="A19" s="40" t="s">
        <v>20</v>
      </c>
      <c r="B19" s="10">
        <v>4310</v>
      </c>
      <c r="C19" s="44"/>
      <c r="D19" s="45"/>
    </row>
    <row r="20" spans="1:4" x14ac:dyDescent="0.25">
      <c r="A20" s="14" t="s">
        <v>13</v>
      </c>
      <c r="B20" s="18">
        <v>4120</v>
      </c>
      <c r="C20" s="15"/>
      <c r="D20" s="16"/>
    </row>
    <row r="21" spans="1:4" x14ac:dyDescent="0.25">
      <c r="A21" s="40" t="s">
        <v>14</v>
      </c>
      <c r="B21" s="41">
        <v>4220</v>
      </c>
      <c r="C21" s="44"/>
      <c r="D21" s="45"/>
    </row>
    <row r="22" spans="1:4" x14ac:dyDescent="0.25">
      <c r="A22" s="14" t="s">
        <v>15</v>
      </c>
      <c r="B22" s="18">
        <v>4320</v>
      </c>
      <c r="C22" s="15"/>
      <c r="D22" s="16"/>
    </row>
    <row r="23" spans="1:4" x14ac:dyDescent="0.25">
      <c r="A23" s="40" t="s">
        <v>21</v>
      </c>
      <c r="B23" s="41">
        <v>4123</v>
      </c>
      <c r="C23" s="44"/>
      <c r="D23" s="45"/>
    </row>
    <row r="24" spans="1:4" x14ac:dyDescent="0.25">
      <c r="A24" s="14" t="s">
        <v>22</v>
      </c>
      <c r="B24" s="18">
        <v>4214</v>
      </c>
      <c r="C24" s="15"/>
      <c r="D24" s="16"/>
    </row>
    <row r="25" spans="1:4" ht="28.5" x14ac:dyDescent="0.25">
      <c r="A25" s="40" t="s">
        <v>16</v>
      </c>
      <c r="B25" s="41">
        <v>4224</v>
      </c>
      <c r="C25" s="44"/>
      <c r="D25" s="45"/>
    </row>
    <row r="26" spans="1:4" x14ac:dyDescent="0.25">
      <c r="A26" s="14" t="s">
        <v>17</v>
      </c>
      <c r="B26" s="18">
        <v>4322</v>
      </c>
      <c r="C26" s="15"/>
      <c r="D26" s="16"/>
    </row>
    <row r="27" spans="1:4" x14ac:dyDescent="0.25">
      <c r="A27" s="40" t="s">
        <v>23</v>
      </c>
      <c r="B27" s="41">
        <v>4100</v>
      </c>
      <c r="C27" s="44">
        <f>C17-C20</f>
        <v>0</v>
      </c>
      <c r="D27" s="45">
        <f>D17-D20</f>
        <v>0</v>
      </c>
    </row>
    <row r="28" spans="1:4" ht="15" thickBot="1" x14ac:dyDescent="0.3">
      <c r="A28" s="54" t="s">
        <v>11</v>
      </c>
      <c r="B28" s="17">
        <v>4400</v>
      </c>
      <c r="C28" s="55">
        <f>(C17+C18+C19)-(C20+C21+C22)</f>
        <v>0</v>
      </c>
      <c r="D28" s="56">
        <f>(D17+D18+D19)-(D20+D21+D22)</f>
        <v>0</v>
      </c>
    </row>
    <row r="29" spans="1:4" ht="25.5" thickBot="1" x14ac:dyDescent="0.3">
      <c r="A29" s="25" t="s">
        <v>5</v>
      </c>
      <c r="B29" s="25"/>
      <c r="C29" s="25"/>
      <c r="D29" s="25"/>
    </row>
    <row r="30" spans="1:4" ht="15.75" thickBot="1" x14ac:dyDescent="0.3">
      <c r="A30" s="30" t="s">
        <v>9</v>
      </c>
      <c r="B30" s="35">
        <v>2020</v>
      </c>
      <c r="C30" s="3">
        <v>2021</v>
      </c>
    </row>
    <row r="31" spans="1:4" ht="15" x14ac:dyDescent="0.25">
      <c r="A31" s="31" t="s">
        <v>31</v>
      </c>
      <c r="B31" s="46" t="e">
        <f>C28/(C20+C21+C22)</f>
        <v>#DIV/0!</v>
      </c>
      <c r="C31" s="47" t="e">
        <f>D28/(D20+D21+D22)</f>
        <v>#DIV/0!</v>
      </c>
    </row>
    <row r="32" spans="1:4" x14ac:dyDescent="0.25">
      <c r="A32" s="32" t="s">
        <v>32</v>
      </c>
      <c r="B32" s="48" t="e">
        <f>(C17+C18+C19)/(C20+C21+C22)</f>
        <v>#DIV/0!</v>
      </c>
      <c r="C32" s="49" t="e">
        <f>(D17+D18+D19)/(D20+D21+D22)</f>
        <v>#DIV/0!</v>
      </c>
    </row>
    <row r="33" spans="1:3" ht="28.5" x14ac:dyDescent="0.25">
      <c r="A33" s="33" t="s">
        <v>33</v>
      </c>
      <c r="B33" s="50" t="e">
        <f>C24/(C5/2+C6/2+C7/2+C8/2)</f>
        <v>#DIV/0!</v>
      </c>
      <c r="C33" s="51" t="e">
        <f>D24/(D5/2+D6/2+D7/2+D8/2)</f>
        <v>#DIV/0!</v>
      </c>
    </row>
    <row r="34" spans="1:3" x14ac:dyDescent="0.25">
      <c r="A34" s="32" t="s">
        <v>34</v>
      </c>
      <c r="B34" s="48" t="e">
        <f>C28/C14</f>
        <v>#DIV/0!</v>
      </c>
      <c r="C34" s="49" t="e">
        <f>D28/D14</f>
        <v>#DIV/0!</v>
      </c>
    </row>
    <row r="35" spans="1:3" x14ac:dyDescent="0.25">
      <c r="A35" s="33" t="s">
        <v>35</v>
      </c>
      <c r="B35" s="50" t="e">
        <f>C27/C15</f>
        <v>#DIV/0!</v>
      </c>
      <c r="C35" s="51" t="e">
        <f>D27/D15</f>
        <v>#DIV/0!</v>
      </c>
    </row>
    <row r="36" spans="1:3" x14ac:dyDescent="0.25">
      <c r="A36" s="32" t="s">
        <v>36</v>
      </c>
      <c r="B36" s="48" t="e">
        <f>C27/(C9/2+C10/2+C11/2+C12/2)</f>
        <v>#DIV/0!</v>
      </c>
      <c r="C36" s="49" t="e">
        <f>D27/(D9/2+D10/2+D11/2+D12/2)</f>
        <v>#DIV/0!</v>
      </c>
    </row>
    <row r="37" spans="1:3" x14ac:dyDescent="0.25">
      <c r="A37" s="29" t="s">
        <v>37</v>
      </c>
      <c r="B37" s="50" t="e">
        <f>(C28+C26)/(C17+C21+C22)</f>
        <v>#DIV/0!</v>
      </c>
      <c r="C37" s="51" t="e">
        <f>(D28+D26)/(D17+D21+D22)</f>
        <v>#DIV/0!</v>
      </c>
    </row>
    <row r="38" spans="1:3" ht="15" thickBot="1" x14ac:dyDescent="0.3">
      <c r="A38" s="34" t="s">
        <v>38</v>
      </c>
      <c r="B38" s="52" t="e">
        <f>(C28+C23+C25)/(C23+C25)</f>
        <v>#DIV/0!</v>
      </c>
      <c r="C38" s="53" t="e">
        <f>(D28+D23+D25)/(D23+D25)</f>
        <v>#DIV/0!</v>
      </c>
    </row>
  </sheetData>
  <mergeCells count="10">
    <mergeCell ref="A29:D29"/>
    <mergeCell ref="A2:D2"/>
    <mergeCell ref="B7:B8"/>
    <mergeCell ref="B11:B12"/>
    <mergeCell ref="B9:B10"/>
    <mergeCell ref="A16:D16"/>
    <mergeCell ref="B5:B6"/>
    <mergeCell ref="A1:D1"/>
    <mergeCell ref="A4:D4"/>
    <mergeCell ref="A13:D13"/>
  </mergeCells>
  <conditionalFormatting sqref="B34:C34">
    <cfRule type="cellIs" dxfId="40" priority="25" operator="lessThan">
      <formula>0</formula>
    </cfRule>
    <cfRule type="cellIs" dxfId="39" priority="26" operator="equal">
      <formula>0</formula>
    </cfRule>
    <cfRule type="cellIs" dxfId="38" priority="27" operator="greaterThan">
      <formula>0</formula>
    </cfRule>
  </conditionalFormatting>
  <conditionalFormatting sqref="B37:C37">
    <cfRule type="cellIs" dxfId="37" priority="12" operator="equal">
      <formula>0.25</formula>
    </cfRule>
    <cfRule type="cellIs" dxfId="36" priority="13" operator="equal">
      <formula>0.33</formula>
    </cfRule>
    <cfRule type="cellIs" dxfId="35" priority="14" operator="equal">
      <formula>0.5</formula>
    </cfRule>
    <cfRule type="cellIs" dxfId="34" priority="15" operator="lessThan">
      <formula>0.25</formula>
    </cfRule>
    <cfRule type="cellIs" dxfId="33" priority="16" operator="greaterThan">
      <formula>0.5</formula>
    </cfRule>
    <cfRule type="cellIs" dxfId="32" priority="17" operator="lessThan">
      <formula>0.5</formula>
    </cfRule>
    <cfRule type="cellIs" dxfId="31" priority="18" operator="lessThan">
      <formula>0.33</formula>
    </cfRule>
  </conditionalFormatting>
  <conditionalFormatting sqref="B38:C38">
    <cfRule type="cellIs" dxfId="30" priority="9" operator="lessThan">
      <formula>1</formula>
    </cfRule>
    <cfRule type="cellIs" dxfId="29" priority="10" operator="equal">
      <formula>1</formula>
    </cfRule>
    <cfRule type="cellIs" dxfId="28" priority="11" operator="greaterThan">
      <formula>1</formula>
    </cfRule>
  </conditionalFormatting>
  <conditionalFormatting sqref="B31:C31">
    <cfRule type="cellIs" dxfId="27" priority="3" operator="equal">
      <formula>0</formula>
    </cfRule>
    <cfRule type="cellIs" dxfId="26" priority="4" operator="lessThan">
      <formula>0</formula>
    </cfRule>
    <cfRule type="cellIs" dxfId="25" priority="8" operator="greaterThan">
      <formula>0</formula>
    </cfRule>
  </conditionalFormatting>
  <conditionalFormatting sqref="B32:C32">
    <cfRule type="cellIs" dxfId="24" priority="5" operator="lessThan">
      <formula>1</formula>
    </cfRule>
    <cfRule type="cellIs" dxfId="23" priority="6" operator="equal">
      <formula>1</formula>
    </cfRule>
    <cfRule type="cellIs" dxfId="22" priority="7" operator="greaterThan">
      <formula>1</formula>
    </cfRule>
  </conditionalFormatting>
  <conditionalFormatting sqref="B36:C36">
    <cfRule type="cellIs" dxfId="0" priority="2" operator="greaterThan">
      <formula>0</formula>
    </cfRule>
    <cfRule type="cellIs" dxfId="1" priority="1" operator="lessThan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E618E10A-9B28-417D-9BB3-21E6C0634507}">
          <x14:colorSeries rgb="FF0070C0"/>
          <x14:colorNegative rgb="FF000000"/>
          <x14:colorAxis rgb="FF000000"/>
          <x14:colorMarkers theme="9"/>
          <x14:colorFirst rgb="FF000000"/>
          <x14:colorLast rgb="FF000000"/>
          <x14:colorHigh rgb="FF000000"/>
          <x14:colorLow rgb="FF000000"/>
          <x14:sparklines>
            <x14:sparkline>
              <xm:f>'Анализ денежных средств'!B31:C31</xm:f>
              <xm:sqref>D31</xm:sqref>
            </x14:sparkline>
            <x14:sparkline>
              <xm:f>'Анализ денежных средств'!B32:C32</xm:f>
              <xm:sqref>D32</xm:sqref>
            </x14:sparkline>
            <x14:sparkline>
              <xm:f>'Анализ денежных средств'!B33:C33</xm:f>
              <xm:sqref>D33</xm:sqref>
            </x14:sparkline>
            <x14:sparkline>
              <xm:f>'Анализ денежных средств'!B34:C34</xm:f>
              <xm:sqref>D34</xm:sqref>
            </x14:sparkline>
            <x14:sparkline>
              <xm:f>'Анализ денежных средств'!B35:C35</xm:f>
              <xm:sqref>D35</xm:sqref>
            </x14:sparkline>
            <x14:sparkline>
              <xm:f>'Анализ денежных средств'!B36:C36</xm:f>
              <xm:sqref>D36</xm:sqref>
            </x14:sparkline>
            <x14:sparkline>
              <xm:f>'Анализ денежных средств'!B37:C37</xm:f>
              <xm:sqref>D37</xm:sqref>
            </x14:sparkline>
            <x14:sparkline>
              <xm:f>'Анализ денежных средств'!B38:C38</xm:f>
              <xm:sqref>D38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 денежных средств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Воробьева Ольга</dc:creator>
  <cp:lastModifiedBy>Воробьева Ольга</cp:lastModifiedBy>
  <dcterms:created xsi:type="dcterms:W3CDTF">2015-06-05T18:19:34Z</dcterms:created>
  <dcterms:modified xsi:type="dcterms:W3CDTF">2022-08-02T13:52:58Z</dcterms:modified>
</cp:coreProperties>
</file>